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\Dropbox\UNAL\DERIVADOS FINANCIEROS\CLASES\"/>
    </mc:Choice>
  </mc:AlternateContent>
  <xr:revisionPtr revIDLastSave="0" documentId="13_ncr:1_{43218052-073A-41FC-93D0-AB6BD5BBB87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9" i="1" l="1"/>
  <c r="C51" i="1" s="1"/>
  <c r="E46" i="1"/>
  <c r="E47" i="1"/>
  <c r="E45" i="1"/>
  <c r="E49" i="1" s="1"/>
  <c r="E44" i="1"/>
  <c r="E23" i="1"/>
  <c r="E51" i="1" l="1"/>
  <c r="E50" i="1"/>
  <c r="E52" i="1" s="1"/>
  <c r="C50" i="1"/>
  <c r="C57" i="1"/>
  <c r="E25" i="1"/>
  <c r="C8" i="1"/>
  <c r="C10" i="1" s="1"/>
  <c r="E54" i="1" l="1"/>
  <c r="C52" i="1"/>
  <c r="C54" i="1" s="1"/>
  <c r="C58" i="1"/>
  <c r="C59" i="1" s="1"/>
  <c r="C9" i="1"/>
  <c r="C11" i="1" s="1"/>
  <c r="C13" i="1" s="1"/>
  <c r="E24" i="1"/>
  <c r="E27" i="1" s="1"/>
  <c r="C27" i="1"/>
  <c r="C28" i="1" s="1"/>
  <c r="E6" i="1"/>
  <c r="E5" i="1"/>
  <c r="E29" i="1" l="1"/>
  <c r="E28" i="1"/>
  <c r="E30" i="1" s="1"/>
  <c r="C16" i="1"/>
  <c r="C35" i="1"/>
  <c r="C29" i="1"/>
  <c r="E32" i="1" l="1"/>
  <c r="C30" i="1"/>
  <c r="C32" i="1" s="1"/>
  <c r="C36" i="1"/>
  <c r="C37" i="1" s="1"/>
  <c r="C17" i="1"/>
  <c r="C18" i="1" s="1"/>
</calcChain>
</file>

<file path=xl/sharedStrings.xml><?xml version="1.0" encoding="utf-8"?>
<sst xmlns="http://schemas.openxmlformats.org/spreadsheetml/2006/main" count="62" uniqueCount="22">
  <si>
    <t>Precio actual de la acción</t>
  </si>
  <si>
    <t>K</t>
  </si>
  <si>
    <t>T</t>
  </si>
  <si>
    <t>año</t>
  </si>
  <si>
    <t>r</t>
  </si>
  <si>
    <t>Desviación estándar</t>
  </si>
  <si>
    <t>d1</t>
  </si>
  <si>
    <t>d2</t>
  </si>
  <si>
    <t>N(d1)</t>
  </si>
  <si>
    <t>N(d2)</t>
  </si>
  <si>
    <t>c</t>
  </si>
  <si>
    <t>p</t>
  </si>
  <si>
    <t>N(-d1)</t>
  </si>
  <si>
    <t>N(-d2)</t>
  </si>
  <si>
    <t>Meses</t>
  </si>
  <si>
    <t>ANUAL</t>
  </si>
  <si>
    <t>Años</t>
  </si>
  <si>
    <t>c. semestral</t>
  </si>
  <si>
    <t>c. anual</t>
  </si>
  <si>
    <t>c. mensual</t>
  </si>
  <si>
    <t>OPCIONES SOBRE DIVISAS</t>
  </si>
  <si>
    <t>rf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</si>
</sst>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\ #,##0.00"/>
    <numFmt numFmtId="165" formatCode="&quot;$&quot;\ #,##0"/>
    <numFmt numFmtId="166" formatCode="0.00000"/>
    <numFmt numFmtId="167" formatCode="&quot;$&quot;\ #,##0.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1" tint="0.249977111117893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0" fontId="1" fillId="0" borderId="0" xfId="0" applyNumberFormat="1" applyFont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167" fontId="2" fillId="2" borderId="1" xfId="0" applyNumberFormat="1" applyFont="1" applyFill="1" applyBorder="1" applyAlignment="1">
      <alignment horizontal="center" vertical="center"/>
    </xf>
    <xf numFmtId="0" fontId="1" fillId="3" borderId="0" xfId="0" applyFont="1" applyFill="1"/>
    <xf numFmtId="0" fontId="2" fillId="0" borderId="0" xfId="0" applyFont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14</xdr:row>
      <xdr:rowOff>161925</xdr:rowOff>
    </xdr:from>
    <xdr:to>
      <xdr:col>10</xdr:col>
      <xdr:colOff>289593</xdr:colOff>
      <xdr:row>15</xdr:row>
      <xdr:rowOff>161925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uadroTexto 13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 txBox="1"/>
          </xdr:nvSpPr>
          <xdr:spPr>
            <a:xfrm>
              <a:off x="5667375" y="2847975"/>
              <a:ext cx="3108993" cy="19050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2000" b="0" i="1">
                        <a:latin typeface="Cambria Math" panose="02040503050406030204" pitchFamily="18" charset="0"/>
                      </a:rPr>
                      <m:t>𝑐</m:t>
                    </m:r>
                    <m:r>
                      <a:rPr lang="es-CO" sz="2000" b="0" i="1">
                        <a:latin typeface="Cambria Math" panose="02040503050406030204" pitchFamily="18" charset="0"/>
                      </a:rPr>
                      <m:t>=</m:t>
                    </m:r>
                    <m:sSub>
                      <m:sSubPr>
                        <m:ctrlPr>
                          <a:rPr lang="es-CO" sz="20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2000" b="0" i="1">
                            <a:latin typeface="Cambria Math" panose="02040503050406030204" pitchFamily="18" charset="0"/>
                          </a:rPr>
                          <m:t>𝑆</m:t>
                        </m:r>
                      </m:e>
                      <m:sub>
                        <m:r>
                          <a:rPr lang="es-CO" sz="2000" b="0" i="1">
                            <a:latin typeface="Cambria Math" panose="02040503050406030204" pitchFamily="18" charset="0"/>
                          </a:rPr>
                          <m:t>0</m:t>
                        </m:r>
                      </m:sub>
                    </m:sSub>
                    <m:r>
                      <a:rPr lang="es-CO" sz="2000" b="0" i="1">
                        <a:latin typeface="Cambria Math" panose="02040503050406030204" pitchFamily="18" charset="0"/>
                      </a:rPr>
                      <m:t>𝑁</m:t>
                    </m:r>
                    <m:d>
                      <m:dPr>
                        <m:ctrlPr>
                          <a:rPr lang="es-CO" sz="20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s-CO" sz="20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CO" sz="2000" b="0" i="1">
                                <a:latin typeface="Cambria Math" panose="02040503050406030204" pitchFamily="18" charset="0"/>
                              </a:rPr>
                              <m:t>𝑑</m:t>
                            </m:r>
                          </m:e>
                          <m:sub>
                            <m:r>
                              <a:rPr lang="es-CO" sz="2000" b="0" i="1">
                                <a:latin typeface="Cambria Math" panose="02040503050406030204" pitchFamily="18" charset="0"/>
                              </a:rPr>
                              <m:t>1</m:t>
                            </m:r>
                          </m:sub>
                        </m:sSub>
                      </m:e>
                    </m:d>
                    <m:r>
                      <a:rPr lang="es-CO" sz="2000" b="0" i="1">
                        <a:latin typeface="Cambria Math" panose="02040503050406030204" pitchFamily="18" charset="0"/>
                      </a:rPr>
                      <m:t>−</m:t>
                    </m:r>
                    <m:r>
                      <a:rPr lang="es-CO" sz="2000" b="0" i="1">
                        <a:latin typeface="Cambria Math" panose="02040503050406030204" pitchFamily="18" charset="0"/>
                      </a:rPr>
                      <m:t>𝐾</m:t>
                    </m:r>
                    <m:sSup>
                      <m:sSupPr>
                        <m:ctrlPr>
                          <a:rPr lang="es-CO" sz="20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CO" sz="2000" b="0" i="1">
                            <a:latin typeface="Cambria Math" panose="02040503050406030204" pitchFamily="18" charset="0"/>
                          </a:rPr>
                          <m:t>𝑒</m:t>
                        </m:r>
                      </m:e>
                      <m:sup>
                        <m:r>
                          <a:rPr lang="es-CO" sz="2000" b="0" i="1">
                            <a:latin typeface="Cambria Math" panose="02040503050406030204" pitchFamily="18" charset="0"/>
                          </a:rPr>
                          <m:t>−</m:t>
                        </m:r>
                        <m:r>
                          <a:rPr lang="es-CO" sz="2000" b="0" i="1">
                            <a:latin typeface="Cambria Math" panose="02040503050406030204" pitchFamily="18" charset="0"/>
                          </a:rPr>
                          <m:t>𝑟𝑇</m:t>
                        </m:r>
                      </m:sup>
                    </m:sSup>
                    <m:r>
                      <a:rPr lang="es-CO" sz="2000" b="0" i="1">
                        <a:latin typeface="Cambria Math" panose="02040503050406030204" pitchFamily="18" charset="0"/>
                      </a:rPr>
                      <m:t>𝑁</m:t>
                    </m:r>
                    <m:r>
                      <a:rPr lang="es-CO" sz="20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20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2000" b="0" i="1">
                            <a:latin typeface="Cambria Math" panose="02040503050406030204" pitchFamily="18" charset="0"/>
                          </a:rPr>
                          <m:t>𝑑</m:t>
                        </m:r>
                      </m:e>
                      <m:sub>
                        <m:r>
                          <a:rPr lang="es-CO" sz="2000" b="0" i="1">
                            <a:latin typeface="Cambria Math" panose="02040503050406030204" pitchFamily="18" charset="0"/>
                          </a:rPr>
                          <m:t>2</m:t>
                        </m:r>
                      </m:sub>
                    </m:sSub>
                    <m:r>
                      <a:rPr lang="es-CO" sz="20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2000"/>
            </a:p>
          </xdr:txBody>
        </xdr:sp>
      </mc:Choice>
      <mc:Fallback xmlns="">
        <xdr:sp macro="" textlink="">
          <xdr:nvSpPr>
            <xdr:cNvPr id="2" name="CuadroTexto 13"/>
            <xdr:cNvSpPr txBox="1"/>
          </xdr:nvSpPr>
          <xdr:spPr>
            <a:xfrm>
              <a:off x="5667375" y="2847975"/>
              <a:ext cx="3108993" cy="19050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CO" sz="2000" b="0" i="0">
                  <a:latin typeface="Cambria Math" panose="02040503050406030204" pitchFamily="18" charset="0"/>
                </a:rPr>
                <a:t>𝑐=𝑆_0 𝑁(𝑑_1 )−𝐾𝑒^(−𝑟𝑇) 𝑁(𝑑_2)</a:t>
              </a:r>
              <a:endParaRPr lang="es-CO" sz="2000"/>
            </a:p>
          </xdr:txBody>
        </xdr:sp>
      </mc:Fallback>
    </mc:AlternateContent>
    <xdr:clientData/>
  </xdr:twoCellAnchor>
  <xdr:twoCellAnchor>
    <xdr:from>
      <xdr:col>6</xdr:col>
      <xdr:colOff>28575</xdr:colOff>
      <xdr:row>1</xdr:row>
      <xdr:rowOff>9525</xdr:rowOff>
    </xdr:from>
    <xdr:to>
      <xdr:col>10</xdr:col>
      <xdr:colOff>219075</xdr:colOff>
      <xdr:row>4</xdr:row>
      <xdr:rowOff>178484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8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SpPr txBox="1"/>
          </xdr:nvSpPr>
          <xdr:spPr>
            <a:xfrm>
              <a:off x="5467350" y="200025"/>
              <a:ext cx="3238500" cy="740459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6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600" b="0" i="1">
                            <a:latin typeface="Cambria Math" panose="02040503050406030204" pitchFamily="18" charset="0"/>
                          </a:rPr>
                          <m:t>𝑑</m:t>
                        </m:r>
                      </m:e>
                      <m:sub>
                        <m:r>
                          <a:rPr lang="es-CO" sz="1600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</m:sSub>
                    <m:r>
                      <a:rPr lang="es-CO" sz="16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CO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1600" b="0" i="1">
                            <a:latin typeface="Cambria Math" panose="02040503050406030204" pitchFamily="18" charset="0"/>
                          </a:rPr>
                          <m:t>𝑙𝑛</m:t>
                        </m:r>
                        <m:d>
                          <m:dPr>
                            <m:ctrlPr>
                              <a:rPr lang="es-CO" sz="16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es-CO" sz="1600" b="0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sSub>
                                  <m:sSubPr>
                                    <m:ctrlPr>
                                      <a:rPr lang="es-CO" sz="16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CO" sz="1600" b="0" i="1">
                                        <a:latin typeface="Cambria Math" panose="02040503050406030204" pitchFamily="18" charset="0"/>
                                      </a:rPr>
                                      <m:t>𝑆</m:t>
                                    </m:r>
                                  </m:e>
                                  <m:sub>
                                    <m:r>
                                      <a:rPr lang="es-CO" sz="1600" b="0" i="1">
                                        <a:latin typeface="Cambria Math" panose="02040503050406030204" pitchFamily="18" charset="0"/>
                                      </a:rPr>
                                      <m:t>0</m:t>
                                    </m:r>
                                  </m:sub>
                                </m:sSub>
                              </m:num>
                              <m:den>
                                <m:r>
                                  <a:rPr lang="es-CO" sz="1600" b="0" i="1">
                                    <a:latin typeface="Cambria Math" panose="02040503050406030204" pitchFamily="18" charset="0"/>
                                  </a:rPr>
                                  <m:t>𝐾</m:t>
                                </m:r>
                              </m:den>
                            </m:f>
                          </m:e>
                        </m:d>
                        <m:r>
                          <a:rPr lang="es-CO" sz="1600" b="0" i="1">
                            <a:latin typeface="Cambria Math" panose="02040503050406030204" pitchFamily="18" charset="0"/>
                          </a:rPr>
                          <m:t>+</m:t>
                        </m:r>
                        <m:d>
                          <m:dPr>
                            <m:ctrlPr>
                              <a:rPr lang="es-CO" sz="16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es-CO" sz="1600" b="0" i="1">
                                <a:latin typeface="Cambria Math" panose="02040503050406030204" pitchFamily="18" charset="0"/>
                              </a:rPr>
                              <m:t>𝑟</m:t>
                            </m:r>
                            <m:r>
                              <a:rPr lang="es-CO" sz="1600" b="0" i="1">
                                <a:latin typeface="Cambria Math" panose="02040503050406030204" pitchFamily="18" charset="0"/>
                              </a:rPr>
                              <m:t>+</m:t>
                            </m:r>
                            <m:f>
                              <m:fPr>
                                <m:ctrlPr>
                                  <a:rPr lang="es-CO" sz="16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sSup>
                                  <m:sSupPr>
                                    <m:ctrlPr>
                                      <a:rPr lang="es-CO" sz="1600" b="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</m:ctrlPr>
                                  </m:sSupPr>
                                  <m:e>
                                    <m:r>
                                      <a:rPr lang="es-CO" sz="1600" b="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  <m:t>𝜎</m:t>
                                    </m:r>
                                  </m:e>
                                  <m:sup>
                                    <m:r>
                                      <a:rPr lang="es-CO" sz="1600" b="0" i="1">
                                        <a:latin typeface="Cambria Math" panose="02040503050406030204" pitchFamily="18" charset="0"/>
                                      </a:rPr>
                                      <m:t>2</m:t>
                                    </m:r>
                                  </m:sup>
                                </m:sSup>
                              </m:num>
                              <m:den>
                                <m:r>
                                  <a:rPr lang="es-CO" sz="1600" b="0" i="1">
                                    <a:latin typeface="Cambria Math" panose="02040503050406030204" pitchFamily="18" charset="0"/>
                                  </a:rPr>
                                  <m:t>2</m:t>
                                </m:r>
                              </m:den>
                            </m:f>
                          </m:e>
                        </m:d>
                        <m:r>
                          <a:rPr lang="es-CO" sz="1600" b="0" i="1">
                            <a:latin typeface="Cambria Math" panose="02040503050406030204" pitchFamily="18" charset="0"/>
                          </a:rPr>
                          <m:t>∆</m:t>
                        </m:r>
                        <m:r>
                          <a:rPr lang="es-CO" sz="1600" b="0" i="1">
                            <a:latin typeface="Cambria Math" panose="02040503050406030204" pitchFamily="18" charset="0"/>
                          </a:rPr>
                          <m:t>𝑇</m:t>
                        </m:r>
                      </m:num>
                      <m:den>
                        <m:r>
                          <a:rPr lang="es-CO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𝜎</m:t>
                        </m:r>
                        <m:rad>
                          <m:radPr>
                            <m:degHide m:val="on"/>
                            <m:ctrlPr>
                              <a:rPr lang="es-CO" sz="16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r>
                              <a:rPr lang="es-CO" sz="1800" b="0" i="1" kern="120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∆</m:t>
                            </m:r>
                            <m:r>
                              <a:rPr lang="es-CO" sz="16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𝑇</m:t>
                            </m:r>
                          </m:e>
                        </m:rad>
                      </m:den>
                    </m:f>
                  </m:oMath>
                </m:oMathPara>
              </a14:m>
              <a:endParaRPr lang="es-CO" sz="1600"/>
            </a:p>
          </xdr:txBody>
        </xdr:sp>
      </mc:Choice>
      <mc:Fallback xmlns="">
        <xdr:sp macro="" textlink="">
          <xdr:nvSpPr>
            <xdr:cNvPr id="3" name="CuadroTexto 8"/>
            <xdr:cNvSpPr txBox="1"/>
          </xdr:nvSpPr>
          <xdr:spPr>
            <a:xfrm>
              <a:off x="5467350" y="200025"/>
              <a:ext cx="3238500" cy="740459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CO" sz="1600" b="0" i="0">
                  <a:latin typeface="Cambria Math" panose="02040503050406030204" pitchFamily="18" charset="0"/>
                </a:rPr>
                <a:t>𝑑_1=(𝑙𝑛(𝑆_0/𝐾)+(𝑟+</a:t>
              </a:r>
              <a:r>
                <a:rPr lang="es-CO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𝜎^</a:t>
              </a:r>
              <a:r>
                <a:rPr lang="es-CO" sz="1600" b="0" i="0">
                  <a:latin typeface="Cambria Math" panose="02040503050406030204" pitchFamily="18" charset="0"/>
                </a:rPr>
                <a:t>2</a:t>
              </a:r>
              <a:r>
                <a:rPr lang="es-CO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/</a:t>
              </a:r>
              <a:r>
                <a:rPr lang="es-CO" sz="1600" b="0" i="0">
                  <a:latin typeface="Cambria Math" panose="02040503050406030204" pitchFamily="18" charset="0"/>
                </a:rPr>
                <a:t>2)∆𝑇)/(</a:t>
              </a:r>
              <a:r>
                <a:rPr lang="es-CO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𝜎√</a:t>
              </a:r>
              <a:r>
                <a:rPr lang="es-CO" sz="1800" b="0" i="0" kern="12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∆</a:t>
              </a:r>
              <a:r>
                <a:rPr lang="es-CO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𝑇)</a:t>
              </a:r>
              <a:endParaRPr lang="es-CO" sz="1600"/>
            </a:p>
          </xdr:txBody>
        </xdr:sp>
      </mc:Fallback>
    </mc:AlternateContent>
    <xdr:clientData/>
  </xdr:twoCellAnchor>
  <xdr:twoCellAnchor>
    <xdr:from>
      <xdr:col>5</xdr:col>
      <xdr:colOff>666750</xdr:colOff>
      <xdr:row>6</xdr:row>
      <xdr:rowOff>28575</xdr:rowOff>
    </xdr:from>
    <xdr:to>
      <xdr:col>11</xdr:col>
      <xdr:colOff>600075</xdr:colOff>
      <xdr:row>10</xdr:row>
      <xdr:rowOff>7034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9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 txBox="1"/>
          </xdr:nvSpPr>
          <xdr:spPr>
            <a:xfrm>
              <a:off x="5343525" y="1171575"/>
              <a:ext cx="4505325" cy="740459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6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600" b="0" i="1">
                            <a:latin typeface="Cambria Math" panose="02040503050406030204" pitchFamily="18" charset="0"/>
                          </a:rPr>
                          <m:t>𝑑</m:t>
                        </m:r>
                      </m:e>
                      <m:sub>
                        <m:r>
                          <a:rPr lang="es-CO" sz="1600" b="0" i="1">
                            <a:latin typeface="Cambria Math" panose="02040503050406030204" pitchFamily="18" charset="0"/>
                          </a:rPr>
                          <m:t>2</m:t>
                        </m:r>
                      </m:sub>
                    </m:sSub>
                    <m:r>
                      <a:rPr lang="es-CO" sz="16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CO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1600" b="0" i="1">
                            <a:latin typeface="Cambria Math" panose="02040503050406030204" pitchFamily="18" charset="0"/>
                          </a:rPr>
                          <m:t>𝑙𝑛</m:t>
                        </m:r>
                        <m:d>
                          <m:dPr>
                            <m:ctrlPr>
                              <a:rPr lang="es-CO" sz="16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es-CO" sz="1600" b="0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sSub>
                                  <m:sSubPr>
                                    <m:ctrlPr>
                                      <a:rPr lang="es-CO" sz="16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CO" sz="1600" b="0" i="1">
                                        <a:latin typeface="Cambria Math" panose="02040503050406030204" pitchFamily="18" charset="0"/>
                                      </a:rPr>
                                      <m:t>𝑆</m:t>
                                    </m:r>
                                  </m:e>
                                  <m:sub>
                                    <m:r>
                                      <a:rPr lang="es-CO" sz="1600" b="0" i="1">
                                        <a:latin typeface="Cambria Math" panose="02040503050406030204" pitchFamily="18" charset="0"/>
                                      </a:rPr>
                                      <m:t>0</m:t>
                                    </m:r>
                                  </m:sub>
                                </m:sSub>
                              </m:num>
                              <m:den>
                                <m:r>
                                  <a:rPr lang="es-CO" sz="1600" b="0" i="1">
                                    <a:latin typeface="Cambria Math" panose="02040503050406030204" pitchFamily="18" charset="0"/>
                                  </a:rPr>
                                  <m:t>𝐾</m:t>
                                </m:r>
                              </m:den>
                            </m:f>
                          </m:e>
                        </m:d>
                        <m:r>
                          <a:rPr lang="es-CO" sz="1600" b="0" i="1">
                            <a:latin typeface="Cambria Math" panose="02040503050406030204" pitchFamily="18" charset="0"/>
                          </a:rPr>
                          <m:t>+</m:t>
                        </m:r>
                        <m:d>
                          <m:dPr>
                            <m:ctrlPr>
                              <a:rPr lang="es-CO" sz="16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es-CO" sz="1600" b="0" i="1">
                                <a:latin typeface="Cambria Math" panose="02040503050406030204" pitchFamily="18" charset="0"/>
                              </a:rPr>
                              <m:t>𝑟</m:t>
                            </m:r>
                            <m:r>
                              <a:rPr lang="es-CO" sz="1600" b="0" i="1">
                                <a:latin typeface="Cambria Math" panose="02040503050406030204" pitchFamily="18" charset="0"/>
                              </a:rPr>
                              <m:t>−</m:t>
                            </m:r>
                            <m:f>
                              <m:fPr>
                                <m:ctrlPr>
                                  <a:rPr lang="es-CO" sz="16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sSup>
                                  <m:sSupPr>
                                    <m:ctrlPr>
                                      <a:rPr lang="es-CO" sz="1600" b="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</m:ctrlPr>
                                  </m:sSupPr>
                                  <m:e>
                                    <m:r>
                                      <a:rPr lang="es-CO" sz="1600" b="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  <m:t>𝜎</m:t>
                                    </m:r>
                                  </m:e>
                                  <m:sup>
                                    <m:r>
                                      <a:rPr lang="es-CO" sz="1600" b="0" i="1">
                                        <a:latin typeface="Cambria Math" panose="02040503050406030204" pitchFamily="18" charset="0"/>
                                      </a:rPr>
                                      <m:t>2</m:t>
                                    </m:r>
                                  </m:sup>
                                </m:sSup>
                              </m:num>
                              <m:den>
                                <m:r>
                                  <a:rPr lang="es-CO" sz="1600" b="0" i="1">
                                    <a:latin typeface="Cambria Math" panose="02040503050406030204" pitchFamily="18" charset="0"/>
                                  </a:rPr>
                                  <m:t>2</m:t>
                                </m:r>
                              </m:den>
                            </m:f>
                          </m:e>
                        </m:d>
                        <m:r>
                          <a:rPr lang="es-CO" sz="1600" b="0" i="1" kern="12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∆</m:t>
                        </m:r>
                        <m:r>
                          <a:rPr lang="es-CO" sz="1600" b="0" i="1">
                            <a:latin typeface="Cambria Math" panose="02040503050406030204" pitchFamily="18" charset="0"/>
                          </a:rPr>
                          <m:t>𝑇</m:t>
                        </m:r>
                      </m:num>
                      <m:den>
                        <m:r>
                          <a:rPr lang="es-CO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𝜎</m:t>
                        </m:r>
                        <m:rad>
                          <m:radPr>
                            <m:degHide m:val="on"/>
                            <m:ctrlPr>
                              <a:rPr lang="es-CO" sz="16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r>
                              <a:rPr lang="es-CO" sz="1600" b="0" i="1" kern="120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∆</m:t>
                            </m:r>
                            <m:r>
                              <a:rPr lang="es-CO" sz="16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𝑇</m:t>
                            </m:r>
                          </m:e>
                        </m:rad>
                      </m:den>
                    </m:f>
                    <m:r>
                      <a:rPr lang="es-CO" sz="1600" b="0" i="1">
                        <a:latin typeface="Cambria Math" panose="02040503050406030204" pitchFamily="18" charset="0"/>
                      </a:rPr>
                      <m:t>=</m:t>
                    </m:r>
                    <m:sSub>
                      <m:sSubPr>
                        <m:ctrlPr>
                          <a:rPr lang="es-CO" sz="16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600" b="0" i="1">
                            <a:latin typeface="Cambria Math" panose="02040503050406030204" pitchFamily="18" charset="0"/>
                          </a:rPr>
                          <m:t>𝑑</m:t>
                        </m:r>
                      </m:e>
                      <m:sub>
                        <m:r>
                          <a:rPr lang="es-CO" sz="1600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</m:sSub>
                    <m:r>
                      <a:rPr lang="es-CO" sz="1600" b="0" i="1">
                        <a:latin typeface="Cambria Math" panose="02040503050406030204" pitchFamily="18" charset="0"/>
                      </a:rPr>
                      <m:t>−</m:t>
                    </m:r>
                    <m:r>
                      <a:rPr lang="es-CO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𝜎</m:t>
                    </m:r>
                    <m:rad>
                      <m:radPr>
                        <m:degHide m:val="on"/>
                        <m:ctrlPr>
                          <a:rPr lang="es-CO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radPr>
                      <m:deg/>
                      <m:e>
                        <m:r>
                          <a:rPr lang="es-CO" sz="1600" b="0" i="1" kern="12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∆</m:t>
                        </m:r>
                        <m:r>
                          <a:rPr lang="es-CO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𝑇</m:t>
                        </m:r>
                      </m:e>
                    </m:rad>
                  </m:oMath>
                </m:oMathPara>
              </a14:m>
              <a:endParaRPr lang="es-CO" sz="1600"/>
            </a:p>
          </xdr:txBody>
        </xdr:sp>
      </mc:Choice>
      <mc:Fallback xmlns="">
        <xdr:sp macro="" textlink="">
          <xdr:nvSpPr>
            <xdr:cNvPr id="4" name="CuadroTexto 9"/>
            <xdr:cNvSpPr txBox="1"/>
          </xdr:nvSpPr>
          <xdr:spPr>
            <a:xfrm>
              <a:off x="5343525" y="1171575"/>
              <a:ext cx="4505325" cy="740459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CO" sz="1600" b="0" i="0">
                  <a:latin typeface="Cambria Math" panose="02040503050406030204" pitchFamily="18" charset="0"/>
                </a:rPr>
                <a:t>𝑑_2=(𝑙𝑛(𝑆_0/𝐾)+(𝑟−</a:t>
              </a:r>
              <a:r>
                <a:rPr lang="es-CO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𝜎^</a:t>
              </a:r>
              <a:r>
                <a:rPr lang="es-CO" sz="1600" b="0" i="0">
                  <a:latin typeface="Cambria Math" panose="02040503050406030204" pitchFamily="18" charset="0"/>
                </a:rPr>
                <a:t>2</a:t>
              </a:r>
              <a:r>
                <a:rPr lang="es-CO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/</a:t>
              </a:r>
              <a:r>
                <a:rPr lang="es-CO" sz="1600" b="0" i="0">
                  <a:latin typeface="Cambria Math" panose="02040503050406030204" pitchFamily="18" charset="0"/>
                </a:rPr>
                <a:t>2)</a:t>
              </a:r>
              <a:r>
                <a:rPr lang="es-CO" sz="1600" b="0" i="0" kern="12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∆</a:t>
              </a:r>
              <a:r>
                <a:rPr lang="es-CO" sz="1600" b="0" i="0">
                  <a:latin typeface="Cambria Math" panose="02040503050406030204" pitchFamily="18" charset="0"/>
                </a:rPr>
                <a:t>𝑇)/(</a:t>
              </a:r>
              <a:r>
                <a:rPr lang="es-CO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𝜎√</a:t>
              </a:r>
              <a:r>
                <a:rPr lang="es-CO" sz="1600" b="0" i="0" kern="12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∆</a:t>
              </a:r>
              <a:r>
                <a:rPr lang="es-CO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𝑇)</a:t>
              </a:r>
              <a:r>
                <a:rPr lang="es-CO" sz="1600" b="0" i="0">
                  <a:latin typeface="Cambria Math" panose="02040503050406030204" pitchFamily="18" charset="0"/>
                </a:rPr>
                <a:t>=𝑑_1−</a:t>
              </a:r>
              <a:r>
                <a:rPr lang="es-CO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𝜎√</a:t>
              </a:r>
              <a:r>
                <a:rPr lang="es-CO" sz="1600" b="0" i="0" kern="12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∆</a:t>
              </a:r>
              <a:r>
                <a:rPr lang="es-CO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𝑇</a:t>
              </a:r>
              <a:endParaRPr lang="es-CO" sz="1600"/>
            </a:p>
          </xdr:txBody>
        </xdr:sp>
      </mc:Fallback>
    </mc:AlternateContent>
    <xdr:clientData/>
  </xdr:twoCellAnchor>
  <xdr:twoCellAnchor>
    <xdr:from>
      <xdr:col>5</xdr:col>
      <xdr:colOff>123825</xdr:colOff>
      <xdr:row>11</xdr:row>
      <xdr:rowOff>152400</xdr:rowOff>
    </xdr:from>
    <xdr:to>
      <xdr:col>11</xdr:col>
      <xdr:colOff>464132</xdr:colOff>
      <xdr:row>13</xdr:row>
      <xdr:rowOff>39352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15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 txBox="1"/>
          </xdr:nvSpPr>
          <xdr:spPr>
            <a:xfrm>
              <a:off x="4800600" y="2247900"/>
              <a:ext cx="4912307" cy="287002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800" b="0" i="1">
                        <a:latin typeface="Cambria Math" panose="02040503050406030204" pitchFamily="18" charset="0"/>
                      </a:rPr>
                      <m:t>𝑝</m:t>
                    </m:r>
                    <m:r>
                      <a:rPr lang="es-CO" sz="18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s-CO" sz="1800" b="0" i="1">
                        <a:latin typeface="Cambria Math" panose="02040503050406030204" pitchFamily="18" charset="0"/>
                      </a:rPr>
                      <m:t>𝐾</m:t>
                    </m:r>
                    <m:sSup>
                      <m:sSupPr>
                        <m:ctrlPr>
                          <a:rPr lang="es-CO" sz="18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CO" sz="1800" b="0" i="1">
                            <a:latin typeface="Cambria Math" panose="02040503050406030204" pitchFamily="18" charset="0"/>
                          </a:rPr>
                          <m:t>𝑒</m:t>
                        </m:r>
                      </m:e>
                      <m:sup>
                        <m:r>
                          <a:rPr lang="es-CO" sz="1800" b="0" i="1">
                            <a:latin typeface="Cambria Math" panose="02040503050406030204" pitchFamily="18" charset="0"/>
                          </a:rPr>
                          <m:t>−</m:t>
                        </m:r>
                        <m:r>
                          <a:rPr lang="es-CO" sz="1800" b="0" i="1">
                            <a:latin typeface="Cambria Math" panose="02040503050406030204" pitchFamily="18" charset="0"/>
                          </a:rPr>
                          <m:t>𝑟𝑇</m:t>
                        </m:r>
                      </m:sup>
                    </m:sSup>
                    <m:r>
                      <a:rPr lang="es-CO" sz="1800" b="0" i="1">
                        <a:latin typeface="Cambria Math" panose="02040503050406030204" pitchFamily="18" charset="0"/>
                      </a:rPr>
                      <m:t>𝑁</m:t>
                    </m:r>
                    <m:d>
                      <m:dPr>
                        <m:ctrlPr>
                          <a:rPr lang="es-CO" sz="18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s-CO" sz="18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CO" sz="1800" b="0" i="1">
                                <a:latin typeface="Cambria Math" panose="02040503050406030204" pitchFamily="18" charset="0"/>
                              </a:rPr>
                              <m:t>−</m:t>
                            </m:r>
                            <m:r>
                              <a:rPr lang="es-CO" sz="1800" b="0" i="1">
                                <a:latin typeface="Cambria Math" panose="02040503050406030204" pitchFamily="18" charset="0"/>
                              </a:rPr>
                              <m:t>𝑑</m:t>
                            </m:r>
                          </m:e>
                          <m:sub>
                            <m:r>
                              <a:rPr lang="es-CO" sz="1800" b="0" i="1">
                                <a:latin typeface="Cambria Math" panose="02040503050406030204" pitchFamily="18" charset="0"/>
                              </a:rPr>
                              <m:t>2</m:t>
                            </m:r>
                          </m:sub>
                        </m:sSub>
                      </m:e>
                    </m:d>
                    <m:r>
                      <a:rPr lang="es-CO" sz="1800" b="0" i="0">
                        <a:latin typeface="Cambria Math" panose="02040503050406030204" pitchFamily="18" charset="0"/>
                      </a:rPr>
                      <m:t>−</m:t>
                    </m:r>
                    <m:sSub>
                      <m:sSubPr>
                        <m:ctrlPr>
                          <a:rPr lang="es-CO" sz="18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800" b="0" i="1">
                            <a:latin typeface="Cambria Math" panose="02040503050406030204" pitchFamily="18" charset="0"/>
                          </a:rPr>
                          <m:t>𝑆</m:t>
                        </m:r>
                      </m:e>
                      <m:sub>
                        <m:r>
                          <a:rPr lang="es-CO" sz="1800" b="0" i="1">
                            <a:latin typeface="Cambria Math" panose="02040503050406030204" pitchFamily="18" charset="0"/>
                          </a:rPr>
                          <m:t>0</m:t>
                        </m:r>
                      </m:sub>
                    </m:sSub>
                    <m:r>
                      <a:rPr lang="es-CO" sz="1800" b="0" i="1">
                        <a:latin typeface="Cambria Math" panose="02040503050406030204" pitchFamily="18" charset="0"/>
                      </a:rPr>
                      <m:t>𝑁</m:t>
                    </m:r>
                    <m:d>
                      <m:dPr>
                        <m:ctrlPr>
                          <a:rPr lang="es-CO" sz="18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s-CO" sz="1800" b="0" i="1">
                            <a:latin typeface="Cambria Math" panose="02040503050406030204" pitchFamily="18" charset="0"/>
                          </a:rPr>
                          <m:t>−</m:t>
                        </m:r>
                        <m:sSub>
                          <m:sSubPr>
                            <m:ctrlPr>
                              <a:rPr lang="es-CO" sz="18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CO" sz="1800" b="0" i="1">
                                <a:latin typeface="Cambria Math" panose="02040503050406030204" pitchFamily="18" charset="0"/>
                              </a:rPr>
                              <m:t>𝑑</m:t>
                            </m:r>
                          </m:e>
                          <m:sub>
                            <m:r>
                              <a:rPr lang="es-CO" sz="1800" b="0" i="1">
                                <a:latin typeface="Cambria Math" panose="02040503050406030204" pitchFamily="18" charset="0"/>
                              </a:rPr>
                              <m:t>1</m:t>
                            </m:r>
                          </m:sub>
                        </m:sSub>
                      </m:e>
                    </m:d>
                  </m:oMath>
                </m:oMathPara>
              </a14:m>
              <a:endParaRPr lang="es-CO" sz="1800"/>
            </a:p>
          </xdr:txBody>
        </xdr:sp>
      </mc:Choice>
      <mc:Fallback xmlns="">
        <xdr:sp macro="" textlink="">
          <xdr:nvSpPr>
            <xdr:cNvPr id="5" name="CuadroTexto 15"/>
            <xdr:cNvSpPr txBox="1"/>
          </xdr:nvSpPr>
          <xdr:spPr>
            <a:xfrm>
              <a:off x="4800600" y="2247900"/>
              <a:ext cx="4912307" cy="287002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CO" sz="1800" b="0" i="0">
                  <a:latin typeface="Cambria Math" panose="02040503050406030204" pitchFamily="18" charset="0"/>
                </a:rPr>
                <a:t>𝑝=𝐾𝑒^(−𝑟𝑇) 𝑁(〖−𝑑〗_2 )−𝑆_0 𝑁(−𝑑_1 )</a:t>
              </a:r>
              <a:endParaRPr lang="es-CO" sz="1800"/>
            </a:p>
          </xdr:txBody>
        </xdr:sp>
      </mc:Fallback>
    </mc:AlternateContent>
    <xdr:clientData/>
  </xdr:twoCellAnchor>
  <xdr:twoCellAnchor>
    <xdr:from>
      <xdr:col>5</xdr:col>
      <xdr:colOff>421341</xdr:colOff>
      <xdr:row>54</xdr:row>
      <xdr:rowOff>27215</xdr:rowOff>
    </xdr:from>
    <xdr:to>
      <xdr:col>12</xdr:col>
      <xdr:colOff>433292</xdr:colOff>
      <xdr:row>55</xdr:row>
      <xdr:rowOff>98646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6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SpPr txBox="1"/>
          </xdr:nvSpPr>
          <xdr:spPr>
            <a:xfrm>
              <a:off x="5102198" y="10450286"/>
              <a:ext cx="5345951" cy="261931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600" b="0" i="1">
                        <a:latin typeface="Cambria Math" panose="02040503050406030204" pitchFamily="18" charset="0"/>
                      </a:rPr>
                      <m:t>𝑐</m:t>
                    </m:r>
                    <m:r>
                      <a:rPr lang="es-CO" sz="1600" b="0" i="1">
                        <a:latin typeface="Cambria Math" panose="02040503050406030204" pitchFamily="18" charset="0"/>
                      </a:rPr>
                      <m:t>=</m:t>
                    </m:r>
                    <m:sSub>
                      <m:sSubPr>
                        <m:ctrlPr>
                          <a:rPr lang="es-CO" sz="16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600" b="0" i="1">
                            <a:latin typeface="Cambria Math" panose="02040503050406030204" pitchFamily="18" charset="0"/>
                          </a:rPr>
                          <m:t>𝑆</m:t>
                        </m:r>
                      </m:e>
                      <m:sub>
                        <m:r>
                          <a:rPr lang="es-CO" sz="1600" b="0" i="1">
                            <a:latin typeface="Cambria Math" panose="02040503050406030204" pitchFamily="18" charset="0"/>
                          </a:rPr>
                          <m:t>0</m:t>
                        </m:r>
                      </m:sub>
                    </m:sSub>
                    <m:sSup>
                      <m:sSupPr>
                        <m:ctrlPr>
                          <a:rPr lang="es-CO" sz="16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CO" sz="1600" b="0" i="1">
                            <a:latin typeface="Cambria Math" panose="02040503050406030204" pitchFamily="18" charset="0"/>
                          </a:rPr>
                          <m:t>𝑒</m:t>
                        </m:r>
                      </m:e>
                      <m:sup>
                        <m:r>
                          <a:rPr lang="es-CO" sz="1600" b="0" i="1">
                            <a:latin typeface="Cambria Math" panose="02040503050406030204" pitchFamily="18" charset="0"/>
                          </a:rPr>
                          <m:t>−</m:t>
                        </m:r>
                        <m:sSub>
                          <m:sSubPr>
                            <m:ctrlPr>
                              <a:rPr lang="es-CO" sz="16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CO" sz="1600" b="0" i="1">
                                <a:latin typeface="Cambria Math" panose="02040503050406030204" pitchFamily="18" charset="0"/>
                              </a:rPr>
                              <m:t>𝑟</m:t>
                            </m:r>
                          </m:e>
                          <m:sub>
                            <m:r>
                              <a:rPr lang="es-CO" sz="1600" b="0" i="1">
                                <a:latin typeface="Cambria Math" panose="02040503050406030204" pitchFamily="18" charset="0"/>
                              </a:rPr>
                              <m:t>𝑓</m:t>
                            </m:r>
                          </m:sub>
                        </m:sSub>
                        <m:r>
                          <a:rPr lang="es-CO" sz="1600" b="0" i="1">
                            <a:latin typeface="Cambria Math" panose="02040503050406030204" pitchFamily="18" charset="0"/>
                          </a:rPr>
                          <m:t>𝑇</m:t>
                        </m:r>
                      </m:sup>
                    </m:sSup>
                    <m:r>
                      <a:rPr lang="es-CO" sz="1600" b="0" i="1">
                        <a:latin typeface="Cambria Math" panose="02040503050406030204" pitchFamily="18" charset="0"/>
                      </a:rPr>
                      <m:t>𝑁</m:t>
                    </m:r>
                    <m:d>
                      <m:dPr>
                        <m:ctrlPr>
                          <a:rPr lang="es-CO" sz="16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s-CO" sz="16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CO" sz="1600" b="0" i="1">
                                <a:latin typeface="Cambria Math" panose="02040503050406030204" pitchFamily="18" charset="0"/>
                              </a:rPr>
                              <m:t>𝑑</m:t>
                            </m:r>
                          </m:e>
                          <m:sub>
                            <m:r>
                              <a:rPr lang="es-CO" sz="1600" b="0" i="1">
                                <a:latin typeface="Cambria Math" panose="02040503050406030204" pitchFamily="18" charset="0"/>
                              </a:rPr>
                              <m:t>1</m:t>
                            </m:r>
                          </m:sub>
                        </m:sSub>
                      </m:e>
                    </m:d>
                    <m:r>
                      <a:rPr lang="es-CO" sz="1600" b="0" i="1">
                        <a:latin typeface="Cambria Math" panose="02040503050406030204" pitchFamily="18" charset="0"/>
                      </a:rPr>
                      <m:t>−</m:t>
                    </m:r>
                    <m:r>
                      <a:rPr lang="es-CO" sz="1600" b="0" i="1">
                        <a:latin typeface="Cambria Math" panose="02040503050406030204" pitchFamily="18" charset="0"/>
                      </a:rPr>
                      <m:t>𝐾</m:t>
                    </m:r>
                    <m:sSup>
                      <m:sSupPr>
                        <m:ctrlPr>
                          <a:rPr lang="es-CO" sz="16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CO" sz="1600" b="0" i="1">
                            <a:latin typeface="Cambria Math" panose="02040503050406030204" pitchFamily="18" charset="0"/>
                          </a:rPr>
                          <m:t>𝑒</m:t>
                        </m:r>
                      </m:e>
                      <m:sup>
                        <m:r>
                          <a:rPr lang="es-CO" sz="1600" b="0" i="1">
                            <a:latin typeface="Cambria Math" panose="02040503050406030204" pitchFamily="18" charset="0"/>
                          </a:rPr>
                          <m:t>−</m:t>
                        </m:r>
                        <m:r>
                          <a:rPr lang="es-CO" sz="1600" b="0" i="1">
                            <a:latin typeface="Cambria Math" panose="02040503050406030204" pitchFamily="18" charset="0"/>
                          </a:rPr>
                          <m:t>𝑟𝑇</m:t>
                        </m:r>
                      </m:sup>
                    </m:sSup>
                    <m:r>
                      <a:rPr lang="es-CO" sz="1600" b="0" i="1">
                        <a:latin typeface="Cambria Math" panose="02040503050406030204" pitchFamily="18" charset="0"/>
                      </a:rPr>
                      <m:t>𝑁</m:t>
                    </m:r>
                    <m:r>
                      <a:rPr lang="es-CO" sz="16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6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600" b="0" i="1">
                            <a:latin typeface="Cambria Math" panose="02040503050406030204" pitchFamily="18" charset="0"/>
                          </a:rPr>
                          <m:t>𝑑</m:t>
                        </m:r>
                      </m:e>
                      <m:sub>
                        <m:r>
                          <a:rPr lang="es-CO" sz="1600" b="0" i="1">
                            <a:latin typeface="Cambria Math" panose="02040503050406030204" pitchFamily="18" charset="0"/>
                          </a:rPr>
                          <m:t>2</m:t>
                        </m:r>
                      </m:sub>
                    </m:sSub>
                    <m:r>
                      <a:rPr lang="es-CO" sz="16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600"/>
            </a:p>
          </xdr:txBody>
        </xdr:sp>
      </mc:Choice>
      <mc:Fallback xmlns="">
        <xdr:sp macro="" textlink="">
          <xdr:nvSpPr>
            <xdr:cNvPr id="6" name="CuadroTexto 6"/>
            <xdr:cNvSpPr txBox="1"/>
          </xdr:nvSpPr>
          <xdr:spPr>
            <a:xfrm>
              <a:off x="5102198" y="10450286"/>
              <a:ext cx="5345951" cy="261931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CO" sz="1600" b="0" i="0">
                  <a:latin typeface="Cambria Math" panose="02040503050406030204" pitchFamily="18" charset="0"/>
                </a:rPr>
                <a:t>𝑐=𝑆_0 𝑒^(−𝑟_𝑓 𝑇) 𝑁(𝑑_1 )−𝐾𝑒^(−𝑟𝑇) 𝑁(𝑑_2)</a:t>
              </a:r>
              <a:endParaRPr lang="es-CO" sz="1600"/>
            </a:p>
          </xdr:txBody>
        </xdr:sp>
      </mc:Fallback>
    </mc:AlternateContent>
    <xdr:clientData/>
  </xdr:twoCellAnchor>
  <xdr:twoCellAnchor>
    <xdr:from>
      <xdr:col>5</xdr:col>
      <xdr:colOff>244449</xdr:colOff>
      <xdr:row>57</xdr:row>
      <xdr:rowOff>189062</xdr:rowOff>
    </xdr:from>
    <xdr:to>
      <xdr:col>12</xdr:col>
      <xdr:colOff>680425</xdr:colOff>
      <xdr:row>59</xdr:row>
      <xdr:rowOff>42778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7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SpPr txBox="1"/>
          </xdr:nvSpPr>
          <xdr:spPr>
            <a:xfrm>
              <a:off x="4925306" y="11183633"/>
              <a:ext cx="5769976" cy="261931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600" b="0" i="1">
                        <a:latin typeface="Cambria Math" panose="02040503050406030204" pitchFamily="18" charset="0"/>
                      </a:rPr>
                      <m:t>𝑝</m:t>
                    </m:r>
                    <m:r>
                      <a:rPr lang="es-CO" sz="16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s-CO" sz="1600" b="0" i="1">
                        <a:latin typeface="Cambria Math" panose="02040503050406030204" pitchFamily="18" charset="0"/>
                      </a:rPr>
                      <m:t>𝐾</m:t>
                    </m:r>
                    <m:sSup>
                      <m:sSupPr>
                        <m:ctrlPr>
                          <a:rPr lang="es-CO" sz="16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CO" sz="1600" b="0" i="1">
                            <a:latin typeface="Cambria Math" panose="02040503050406030204" pitchFamily="18" charset="0"/>
                          </a:rPr>
                          <m:t>𝑒</m:t>
                        </m:r>
                      </m:e>
                      <m:sup>
                        <m:r>
                          <a:rPr lang="es-CO" sz="1600" b="0" i="1">
                            <a:latin typeface="Cambria Math" panose="02040503050406030204" pitchFamily="18" charset="0"/>
                          </a:rPr>
                          <m:t>−</m:t>
                        </m:r>
                        <m:r>
                          <a:rPr lang="es-CO" sz="1600" b="0" i="1">
                            <a:latin typeface="Cambria Math" panose="02040503050406030204" pitchFamily="18" charset="0"/>
                          </a:rPr>
                          <m:t>𝑟𝑇</m:t>
                        </m:r>
                      </m:sup>
                    </m:sSup>
                    <m:r>
                      <a:rPr lang="es-CO" sz="1600" b="0" i="1">
                        <a:latin typeface="Cambria Math" panose="02040503050406030204" pitchFamily="18" charset="0"/>
                      </a:rPr>
                      <m:t>𝑁</m:t>
                    </m:r>
                    <m:d>
                      <m:dPr>
                        <m:ctrlPr>
                          <a:rPr lang="es-CO" sz="16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s-CO" sz="16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CO" sz="1600" b="0" i="1">
                                <a:latin typeface="Cambria Math" panose="02040503050406030204" pitchFamily="18" charset="0"/>
                              </a:rPr>
                              <m:t>−</m:t>
                            </m:r>
                            <m:r>
                              <a:rPr lang="es-CO" sz="1600" b="0" i="1">
                                <a:latin typeface="Cambria Math" panose="02040503050406030204" pitchFamily="18" charset="0"/>
                              </a:rPr>
                              <m:t>𝑑</m:t>
                            </m:r>
                          </m:e>
                          <m:sub>
                            <m:r>
                              <a:rPr lang="es-CO" sz="1600" b="0" i="1">
                                <a:latin typeface="Cambria Math" panose="02040503050406030204" pitchFamily="18" charset="0"/>
                              </a:rPr>
                              <m:t>2</m:t>
                            </m:r>
                          </m:sub>
                        </m:sSub>
                      </m:e>
                    </m:d>
                    <m:r>
                      <a:rPr lang="es-CO" sz="1600" b="0" i="0">
                        <a:latin typeface="Cambria Math" panose="02040503050406030204" pitchFamily="18" charset="0"/>
                      </a:rPr>
                      <m:t>−</m:t>
                    </m:r>
                    <m:sSub>
                      <m:sSubPr>
                        <m:ctrlPr>
                          <a:rPr lang="es-CO" sz="16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600" b="0" i="1">
                            <a:latin typeface="Cambria Math" panose="02040503050406030204" pitchFamily="18" charset="0"/>
                          </a:rPr>
                          <m:t>𝑆</m:t>
                        </m:r>
                      </m:e>
                      <m:sub>
                        <m:r>
                          <a:rPr lang="es-CO" sz="1600" b="0" i="1">
                            <a:latin typeface="Cambria Math" panose="02040503050406030204" pitchFamily="18" charset="0"/>
                          </a:rPr>
                          <m:t>0</m:t>
                        </m:r>
                      </m:sub>
                    </m:sSub>
                    <m:sSup>
                      <m:sSupPr>
                        <m:ctrlPr>
                          <a:rPr lang="es-CO" sz="16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CO" sz="1600" b="0" i="1">
                            <a:latin typeface="Cambria Math" panose="02040503050406030204" pitchFamily="18" charset="0"/>
                          </a:rPr>
                          <m:t>𝑒</m:t>
                        </m:r>
                      </m:e>
                      <m:sup>
                        <m:r>
                          <a:rPr lang="es-CO" sz="1600" b="0" i="1">
                            <a:latin typeface="Cambria Math" panose="02040503050406030204" pitchFamily="18" charset="0"/>
                          </a:rPr>
                          <m:t>−</m:t>
                        </m:r>
                        <m:sSub>
                          <m:sSubPr>
                            <m:ctrlPr>
                              <a:rPr lang="es-CO" sz="16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CO" sz="1600" b="0" i="1">
                                <a:latin typeface="Cambria Math" panose="02040503050406030204" pitchFamily="18" charset="0"/>
                              </a:rPr>
                              <m:t>𝑟</m:t>
                            </m:r>
                          </m:e>
                          <m:sub>
                            <m:r>
                              <a:rPr lang="es-CO" sz="1600" b="0" i="1">
                                <a:latin typeface="Cambria Math" panose="02040503050406030204" pitchFamily="18" charset="0"/>
                              </a:rPr>
                              <m:t>𝑓</m:t>
                            </m:r>
                          </m:sub>
                        </m:sSub>
                        <m:r>
                          <a:rPr lang="es-CO" sz="1600" b="0" i="1">
                            <a:latin typeface="Cambria Math" panose="02040503050406030204" pitchFamily="18" charset="0"/>
                          </a:rPr>
                          <m:t>𝑇</m:t>
                        </m:r>
                      </m:sup>
                    </m:sSup>
                    <m:r>
                      <a:rPr lang="es-CO" sz="1600" b="0" i="1">
                        <a:latin typeface="Cambria Math" panose="02040503050406030204" pitchFamily="18" charset="0"/>
                      </a:rPr>
                      <m:t>𝑁</m:t>
                    </m:r>
                    <m:d>
                      <m:dPr>
                        <m:ctrlPr>
                          <a:rPr lang="es-CO" sz="16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s-CO" sz="1600" b="0" i="1">
                            <a:latin typeface="Cambria Math" panose="02040503050406030204" pitchFamily="18" charset="0"/>
                          </a:rPr>
                          <m:t>−</m:t>
                        </m:r>
                        <m:sSub>
                          <m:sSubPr>
                            <m:ctrlPr>
                              <a:rPr lang="es-CO" sz="16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CO" sz="1600" b="0" i="1">
                                <a:latin typeface="Cambria Math" panose="02040503050406030204" pitchFamily="18" charset="0"/>
                              </a:rPr>
                              <m:t>𝑑</m:t>
                            </m:r>
                          </m:e>
                          <m:sub>
                            <m:r>
                              <a:rPr lang="es-CO" sz="1600" b="0" i="1">
                                <a:latin typeface="Cambria Math" panose="02040503050406030204" pitchFamily="18" charset="0"/>
                              </a:rPr>
                              <m:t>1</m:t>
                            </m:r>
                          </m:sub>
                        </m:sSub>
                      </m:e>
                    </m:d>
                  </m:oMath>
                </m:oMathPara>
              </a14:m>
              <a:endParaRPr lang="es-CO" sz="1600"/>
            </a:p>
          </xdr:txBody>
        </xdr:sp>
      </mc:Choice>
      <mc:Fallback xmlns="">
        <xdr:sp macro="" textlink="">
          <xdr:nvSpPr>
            <xdr:cNvPr id="7" name="CuadroTexto 7"/>
            <xdr:cNvSpPr txBox="1"/>
          </xdr:nvSpPr>
          <xdr:spPr>
            <a:xfrm>
              <a:off x="4925306" y="11183633"/>
              <a:ext cx="5769976" cy="261931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CO" sz="1600" b="0" i="0">
                  <a:latin typeface="Cambria Math" panose="02040503050406030204" pitchFamily="18" charset="0"/>
                </a:rPr>
                <a:t>𝑝=𝐾𝑒^(−𝑟𝑇) 𝑁(〖−𝑑〗_2 )−𝑆_0 𝑒^(−𝑟_𝑓 𝑇) 𝑁(−𝑑_1 )</a:t>
              </a:r>
              <a:endParaRPr lang="es-CO" sz="1600"/>
            </a:p>
          </xdr:txBody>
        </xdr:sp>
      </mc:Fallback>
    </mc:AlternateContent>
    <xdr:clientData/>
  </xdr:twoCellAnchor>
  <xdr:twoCellAnchor>
    <xdr:from>
      <xdr:col>6</xdr:col>
      <xdr:colOff>244929</xdr:colOff>
      <xdr:row>40</xdr:row>
      <xdr:rowOff>179939</xdr:rowOff>
    </xdr:from>
    <xdr:to>
      <xdr:col>11</xdr:col>
      <xdr:colOff>527652</xdr:colOff>
      <xdr:row>44</xdr:row>
      <xdr:rowOff>166563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8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SpPr txBox="1"/>
          </xdr:nvSpPr>
          <xdr:spPr>
            <a:xfrm>
              <a:off x="5687786" y="7908796"/>
              <a:ext cx="4092723" cy="748624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6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600" b="0" i="1">
                            <a:latin typeface="Cambria Math" panose="02040503050406030204" pitchFamily="18" charset="0"/>
                          </a:rPr>
                          <m:t>𝑑</m:t>
                        </m:r>
                      </m:e>
                      <m:sub>
                        <m:r>
                          <a:rPr lang="es-CO" sz="1600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</m:sSub>
                    <m:r>
                      <a:rPr lang="es-CO" sz="16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CO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1600" b="0" i="1">
                            <a:latin typeface="Cambria Math" panose="02040503050406030204" pitchFamily="18" charset="0"/>
                          </a:rPr>
                          <m:t>𝑙𝑛</m:t>
                        </m:r>
                        <m:d>
                          <m:dPr>
                            <m:ctrlPr>
                              <a:rPr lang="es-CO" sz="16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es-CO" sz="1600" b="0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sSub>
                                  <m:sSubPr>
                                    <m:ctrlPr>
                                      <a:rPr lang="es-CO" sz="16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CO" sz="1600" b="0" i="1">
                                        <a:latin typeface="Cambria Math" panose="02040503050406030204" pitchFamily="18" charset="0"/>
                                      </a:rPr>
                                      <m:t>𝑆</m:t>
                                    </m:r>
                                  </m:e>
                                  <m:sub>
                                    <m:r>
                                      <a:rPr lang="es-CO" sz="1600" b="0" i="1">
                                        <a:latin typeface="Cambria Math" panose="02040503050406030204" pitchFamily="18" charset="0"/>
                                      </a:rPr>
                                      <m:t>0</m:t>
                                    </m:r>
                                  </m:sub>
                                </m:sSub>
                              </m:num>
                              <m:den>
                                <m:r>
                                  <a:rPr lang="es-CO" sz="1600" b="0" i="1">
                                    <a:latin typeface="Cambria Math" panose="02040503050406030204" pitchFamily="18" charset="0"/>
                                  </a:rPr>
                                  <m:t>𝐾</m:t>
                                </m:r>
                              </m:den>
                            </m:f>
                          </m:e>
                        </m:d>
                        <m:r>
                          <a:rPr lang="es-CO" sz="1600" b="0" i="1">
                            <a:latin typeface="Cambria Math" panose="02040503050406030204" pitchFamily="18" charset="0"/>
                          </a:rPr>
                          <m:t>+</m:t>
                        </m:r>
                        <m:d>
                          <m:dPr>
                            <m:ctrlPr>
                              <a:rPr lang="es-CO" sz="16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es-CO" sz="1600" b="0" i="1">
                                <a:latin typeface="Cambria Math" panose="02040503050406030204" pitchFamily="18" charset="0"/>
                              </a:rPr>
                              <m:t>𝑟</m:t>
                            </m:r>
                            <m:r>
                              <a:rPr lang="es-CO" sz="1600" b="0" i="1">
                                <a:latin typeface="Cambria Math" panose="02040503050406030204" pitchFamily="18" charset="0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lang="es-CO" sz="16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s-CO" sz="1600" b="0" i="1">
                                    <a:latin typeface="Cambria Math" panose="02040503050406030204" pitchFamily="18" charset="0"/>
                                  </a:rPr>
                                  <m:t>𝑟</m:t>
                                </m:r>
                              </m:e>
                              <m:sub>
                                <m:r>
                                  <a:rPr lang="es-CO" sz="1600" b="0" i="1">
                                    <a:latin typeface="Cambria Math" panose="02040503050406030204" pitchFamily="18" charset="0"/>
                                  </a:rPr>
                                  <m:t>𝑓</m:t>
                                </m:r>
                              </m:sub>
                            </m:sSub>
                            <m:r>
                              <a:rPr lang="es-CO" sz="1600" b="0" i="1">
                                <a:latin typeface="Cambria Math" panose="02040503050406030204" pitchFamily="18" charset="0"/>
                              </a:rPr>
                              <m:t>+</m:t>
                            </m:r>
                            <m:f>
                              <m:fPr>
                                <m:ctrlPr>
                                  <a:rPr lang="es-CO" sz="16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sSup>
                                  <m:sSupPr>
                                    <m:ctrlPr>
                                      <a:rPr lang="es-CO" sz="1600" b="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</m:ctrlPr>
                                  </m:sSupPr>
                                  <m:e>
                                    <m:r>
                                      <a:rPr lang="es-CO" sz="1600" b="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  <m:t>𝜎</m:t>
                                    </m:r>
                                  </m:e>
                                  <m:sup>
                                    <m:r>
                                      <a:rPr lang="es-CO" sz="1600" b="0" i="1">
                                        <a:latin typeface="Cambria Math" panose="02040503050406030204" pitchFamily="18" charset="0"/>
                                      </a:rPr>
                                      <m:t>2</m:t>
                                    </m:r>
                                  </m:sup>
                                </m:sSup>
                              </m:num>
                              <m:den>
                                <m:r>
                                  <a:rPr lang="es-CO" sz="1600" b="0" i="1">
                                    <a:latin typeface="Cambria Math" panose="02040503050406030204" pitchFamily="18" charset="0"/>
                                  </a:rPr>
                                  <m:t>2</m:t>
                                </m:r>
                              </m:den>
                            </m:f>
                          </m:e>
                        </m:d>
                        <m:r>
                          <a:rPr lang="es-CO" sz="1600" b="0" i="1">
                            <a:latin typeface="Cambria Math" panose="02040503050406030204" pitchFamily="18" charset="0"/>
                          </a:rPr>
                          <m:t>𝑇</m:t>
                        </m:r>
                      </m:num>
                      <m:den>
                        <m:r>
                          <a:rPr lang="es-CO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𝜎</m:t>
                        </m:r>
                        <m:rad>
                          <m:radPr>
                            <m:degHide m:val="on"/>
                            <m:ctrlPr>
                              <a:rPr lang="es-CO" sz="16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r>
                              <a:rPr lang="es-CO" sz="16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𝑇</m:t>
                            </m:r>
                          </m:e>
                        </m:rad>
                      </m:den>
                    </m:f>
                  </m:oMath>
                </m:oMathPara>
              </a14:m>
              <a:endParaRPr lang="es-CO" sz="1600"/>
            </a:p>
          </xdr:txBody>
        </xdr:sp>
      </mc:Choice>
      <mc:Fallback xmlns="">
        <xdr:sp macro="" textlink="">
          <xdr:nvSpPr>
            <xdr:cNvPr id="8" name="CuadroTexto 8"/>
            <xdr:cNvSpPr txBox="1"/>
          </xdr:nvSpPr>
          <xdr:spPr>
            <a:xfrm>
              <a:off x="5687786" y="7908796"/>
              <a:ext cx="4092723" cy="748624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CO" sz="1600" b="0" i="0">
                  <a:latin typeface="Cambria Math" panose="02040503050406030204" pitchFamily="18" charset="0"/>
                </a:rPr>
                <a:t>𝑑_1=(𝑙𝑛(𝑆_0/𝐾)+(𝑟−𝑟_𝑓+</a:t>
              </a:r>
              <a:r>
                <a:rPr lang="es-CO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𝜎^</a:t>
              </a:r>
              <a:r>
                <a:rPr lang="es-CO" sz="1600" b="0" i="0">
                  <a:latin typeface="Cambria Math" panose="02040503050406030204" pitchFamily="18" charset="0"/>
                </a:rPr>
                <a:t>2</a:t>
              </a:r>
              <a:r>
                <a:rPr lang="es-CO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/</a:t>
              </a:r>
              <a:r>
                <a:rPr lang="es-CO" sz="1600" b="0" i="0">
                  <a:latin typeface="Cambria Math" panose="02040503050406030204" pitchFamily="18" charset="0"/>
                </a:rPr>
                <a:t>2)𝑇)/(</a:t>
              </a:r>
              <a:r>
                <a:rPr lang="es-CO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𝜎√𝑇)</a:t>
              </a:r>
              <a:endParaRPr lang="es-CO" sz="1600"/>
            </a:p>
          </xdr:txBody>
        </xdr:sp>
      </mc:Fallback>
    </mc:AlternateContent>
    <xdr:clientData/>
  </xdr:twoCellAnchor>
  <xdr:twoCellAnchor>
    <xdr:from>
      <xdr:col>5</xdr:col>
      <xdr:colOff>501761</xdr:colOff>
      <xdr:row>47</xdr:row>
      <xdr:rowOff>16652</xdr:rowOff>
    </xdr:from>
    <xdr:to>
      <xdr:col>13</xdr:col>
      <xdr:colOff>163876</xdr:colOff>
      <xdr:row>51</xdr:row>
      <xdr:rowOff>3276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9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:cNvPr>
            <xdr:cNvSpPr txBox="1"/>
          </xdr:nvSpPr>
          <xdr:spPr>
            <a:xfrm>
              <a:off x="5182618" y="9079009"/>
              <a:ext cx="5758115" cy="748624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6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600" b="0" i="1">
                            <a:latin typeface="Cambria Math" panose="02040503050406030204" pitchFamily="18" charset="0"/>
                          </a:rPr>
                          <m:t>𝑑</m:t>
                        </m:r>
                      </m:e>
                      <m:sub>
                        <m:r>
                          <a:rPr lang="es-CO" sz="1600" b="0" i="1">
                            <a:latin typeface="Cambria Math" panose="02040503050406030204" pitchFamily="18" charset="0"/>
                          </a:rPr>
                          <m:t>2</m:t>
                        </m:r>
                      </m:sub>
                    </m:sSub>
                    <m:r>
                      <a:rPr lang="es-CO" sz="16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CO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1600" b="0" i="1">
                            <a:latin typeface="Cambria Math" panose="02040503050406030204" pitchFamily="18" charset="0"/>
                          </a:rPr>
                          <m:t>𝑙𝑛</m:t>
                        </m:r>
                        <m:d>
                          <m:dPr>
                            <m:ctrlPr>
                              <a:rPr lang="es-CO" sz="16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es-CO" sz="1600" b="0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sSub>
                                  <m:sSubPr>
                                    <m:ctrlPr>
                                      <a:rPr lang="es-CO" sz="16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CO" sz="1600" b="0" i="1">
                                        <a:latin typeface="Cambria Math" panose="02040503050406030204" pitchFamily="18" charset="0"/>
                                      </a:rPr>
                                      <m:t>𝑆</m:t>
                                    </m:r>
                                  </m:e>
                                  <m:sub>
                                    <m:r>
                                      <a:rPr lang="es-CO" sz="1600" b="0" i="1">
                                        <a:latin typeface="Cambria Math" panose="02040503050406030204" pitchFamily="18" charset="0"/>
                                      </a:rPr>
                                      <m:t>0</m:t>
                                    </m:r>
                                  </m:sub>
                                </m:sSub>
                              </m:num>
                              <m:den>
                                <m:r>
                                  <a:rPr lang="es-CO" sz="1600" b="0" i="1">
                                    <a:latin typeface="Cambria Math" panose="02040503050406030204" pitchFamily="18" charset="0"/>
                                  </a:rPr>
                                  <m:t>𝐾</m:t>
                                </m:r>
                              </m:den>
                            </m:f>
                          </m:e>
                        </m:d>
                        <m:r>
                          <a:rPr lang="es-CO" sz="1600" b="0" i="1">
                            <a:latin typeface="Cambria Math" panose="02040503050406030204" pitchFamily="18" charset="0"/>
                          </a:rPr>
                          <m:t>+</m:t>
                        </m:r>
                        <m:d>
                          <m:dPr>
                            <m:ctrlPr>
                              <a:rPr lang="es-CO" sz="16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es-CO" sz="1600" b="0" i="1">
                                <a:latin typeface="Cambria Math" panose="02040503050406030204" pitchFamily="18" charset="0"/>
                              </a:rPr>
                              <m:t>𝑟</m:t>
                            </m:r>
                            <m:r>
                              <a:rPr lang="es-CO" sz="1600" b="0" i="1">
                                <a:latin typeface="Cambria Math" panose="02040503050406030204" pitchFamily="18" charset="0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lang="es-CO" sz="16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s-CO" sz="1600" b="0" i="1">
                                    <a:latin typeface="Cambria Math" panose="02040503050406030204" pitchFamily="18" charset="0"/>
                                  </a:rPr>
                                  <m:t>𝑟</m:t>
                                </m:r>
                              </m:e>
                              <m:sub>
                                <m:r>
                                  <a:rPr lang="es-CO" sz="1600" b="0" i="1">
                                    <a:latin typeface="Cambria Math" panose="02040503050406030204" pitchFamily="18" charset="0"/>
                                  </a:rPr>
                                  <m:t>𝑓</m:t>
                                </m:r>
                              </m:sub>
                            </m:sSub>
                            <m:r>
                              <a:rPr lang="es-CO" sz="1600" b="0" i="1">
                                <a:latin typeface="Cambria Math" panose="02040503050406030204" pitchFamily="18" charset="0"/>
                              </a:rPr>
                              <m:t>−</m:t>
                            </m:r>
                            <m:f>
                              <m:fPr>
                                <m:ctrlPr>
                                  <a:rPr lang="es-CO" sz="16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sSup>
                                  <m:sSupPr>
                                    <m:ctrlPr>
                                      <a:rPr lang="es-CO" sz="1600" b="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</m:ctrlPr>
                                  </m:sSupPr>
                                  <m:e>
                                    <m:r>
                                      <a:rPr lang="es-CO" sz="1600" b="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  <m:t>𝜎</m:t>
                                    </m:r>
                                  </m:e>
                                  <m:sup>
                                    <m:r>
                                      <a:rPr lang="es-CO" sz="1600" b="0" i="1">
                                        <a:latin typeface="Cambria Math" panose="02040503050406030204" pitchFamily="18" charset="0"/>
                                      </a:rPr>
                                      <m:t>2</m:t>
                                    </m:r>
                                  </m:sup>
                                </m:sSup>
                              </m:num>
                              <m:den>
                                <m:r>
                                  <a:rPr lang="es-CO" sz="1600" b="0" i="1">
                                    <a:latin typeface="Cambria Math" panose="02040503050406030204" pitchFamily="18" charset="0"/>
                                  </a:rPr>
                                  <m:t>2</m:t>
                                </m:r>
                              </m:den>
                            </m:f>
                          </m:e>
                        </m:d>
                        <m:r>
                          <a:rPr lang="es-CO" sz="1600" b="0" i="1">
                            <a:latin typeface="Cambria Math" panose="02040503050406030204" pitchFamily="18" charset="0"/>
                          </a:rPr>
                          <m:t>𝑇</m:t>
                        </m:r>
                      </m:num>
                      <m:den>
                        <m:r>
                          <a:rPr lang="es-CO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𝜎</m:t>
                        </m:r>
                        <m:rad>
                          <m:radPr>
                            <m:degHide m:val="on"/>
                            <m:ctrlPr>
                              <a:rPr lang="es-CO" sz="16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r>
                              <a:rPr lang="es-CO" sz="16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𝑇</m:t>
                            </m:r>
                          </m:e>
                        </m:rad>
                      </m:den>
                    </m:f>
                    <m:r>
                      <a:rPr lang="es-CO" sz="1600" b="0" i="1">
                        <a:latin typeface="Cambria Math" panose="02040503050406030204" pitchFamily="18" charset="0"/>
                      </a:rPr>
                      <m:t>=</m:t>
                    </m:r>
                    <m:sSub>
                      <m:sSubPr>
                        <m:ctrlPr>
                          <a:rPr lang="es-CO" sz="16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600" b="0" i="1">
                            <a:latin typeface="Cambria Math" panose="02040503050406030204" pitchFamily="18" charset="0"/>
                          </a:rPr>
                          <m:t>𝑑</m:t>
                        </m:r>
                      </m:e>
                      <m:sub>
                        <m:r>
                          <a:rPr lang="es-CO" sz="1600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</m:sSub>
                    <m:r>
                      <a:rPr lang="es-CO" sz="1600" b="0" i="1">
                        <a:latin typeface="Cambria Math" panose="02040503050406030204" pitchFamily="18" charset="0"/>
                      </a:rPr>
                      <m:t>−</m:t>
                    </m:r>
                    <m:r>
                      <a:rPr lang="es-CO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𝜎</m:t>
                    </m:r>
                    <m:rad>
                      <m:radPr>
                        <m:degHide m:val="on"/>
                        <m:ctrlPr>
                          <a:rPr lang="es-CO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radPr>
                      <m:deg/>
                      <m:e>
                        <m:r>
                          <a:rPr lang="es-CO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𝑇</m:t>
                        </m:r>
                      </m:e>
                    </m:rad>
                  </m:oMath>
                </m:oMathPara>
              </a14:m>
              <a:endParaRPr lang="es-CO" sz="1600"/>
            </a:p>
          </xdr:txBody>
        </xdr:sp>
      </mc:Choice>
      <mc:Fallback xmlns="">
        <xdr:sp macro="" textlink="">
          <xdr:nvSpPr>
            <xdr:cNvPr id="9" name="CuadroTexto 9"/>
            <xdr:cNvSpPr txBox="1"/>
          </xdr:nvSpPr>
          <xdr:spPr>
            <a:xfrm>
              <a:off x="5182618" y="9079009"/>
              <a:ext cx="5758115" cy="748624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CO" sz="1600" b="0" i="0">
                  <a:latin typeface="Cambria Math" panose="02040503050406030204" pitchFamily="18" charset="0"/>
                </a:rPr>
                <a:t>𝑑_2=(𝑙𝑛(𝑆_0/𝐾)+(𝑟−𝑟_𝑓−</a:t>
              </a:r>
              <a:r>
                <a:rPr lang="es-CO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𝜎^</a:t>
              </a:r>
              <a:r>
                <a:rPr lang="es-CO" sz="1600" b="0" i="0">
                  <a:latin typeface="Cambria Math" panose="02040503050406030204" pitchFamily="18" charset="0"/>
                </a:rPr>
                <a:t>2</a:t>
              </a:r>
              <a:r>
                <a:rPr lang="es-CO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/</a:t>
              </a:r>
              <a:r>
                <a:rPr lang="es-CO" sz="1600" b="0" i="0">
                  <a:latin typeface="Cambria Math" panose="02040503050406030204" pitchFamily="18" charset="0"/>
                </a:rPr>
                <a:t>2)𝑇)/(</a:t>
              </a:r>
              <a:r>
                <a:rPr lang="es-CO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𝜎√𝑇)</a:t>
              </a:r>
              <a:r>
                <a:rPr lang="es-CO" sz="1600" b="0" i="0">
                  <a:latin typeface="Cambria Math" panose="02040503050406030204" pitchFamily="18" charset="0"/>
                </a:rPr>
                <a:t>=𝑑_1−</a:t>
              </a:r>
              <a:r>
                <a:rPr lang="es-CO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𝜎√𝑇</a:t>
              </a:r>
              <a:endParaRPr lang="es-CO" sz="1600"/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59"/>
  <sheetViews>
    <sheetView showGridLines="0" tabSelected="1" zoomScale="115" zoomScaleNormal="115" workbookViewId="0">
      <selection activeCell="E57" sqref="E57"/>
    </sheetView>
  </sheetViews>
  <sheetFormatPr baseColWidth="10" defaultRowHeight="14.25" x14ac:dyDescent="0.2"/>
  <cols>
    <col min="1" max="1" width="11.42578125" style="3"/>
    <col min="2" max="2" width="23.28515625" style="3" bestFit="1" customWidth="1"/>
    <col min="3" max="3" width="14.7109375" style="3" bestFit="1" customWidth="1"/>
    <col min="4" max="4" width="11.42578125" style="3"/>
    <col min="5" max="5" width="14.7109375" style="3" bestFit="1" customWidth="1"/>
    <col min="6" max="16384" width="11.42578125" style="3"/>
  </cols>
  <sheetData>
    <row r="2" spans="2:6" x14ac:dyDescent="0.2">
      <c r="B2" s="1" t="s">
        <v>0</v>
      </c>
      <c r="C2" s="2">
        <v>1000</v>
      </c>
    </row>
    <row r="3" spans="2:6" x14ac:dyDescent="0.2">
      <c r="B3" s="1" t="s">
        <v>1</v>
      </c>
      <c r="C3" s="2">
        <v>1200</v>
      </c>
    </row>
    <row r="4" spans="2:6" x14ac:dyDescent="0.2">
      <c r="B4" s="1" t="s">
        <v>2</v>
      </c>
      <c r="C4" s="4">
        <v>2</v>
      </c>
      <c r="D4" s="5" t="s">
        <v>3</v>
      </c>
      <c r="E4" s="4"/>
    </row>
    <row r="5" spans="2:6" x14ac:dyDescent="0.2">
      <c r="B5" s="1" t="s">
        <v>4</v>
      </c>
      <c r="C5" s="6">
        <v>0.05</v>
      </c>
      <c r="D5" s="3" t="s">
        <v>17</v>
      </c>
      <c r="E5" s="6">
        <f>+C5*2</f>
        <v>0.1</v>
      </c>
      <c r="F5" s="3" t="s">
        <v>18</v>
      </c>
    </row>
    <row r="6" spans="2:6" x14ac:dyDescent="0.2">
      <c r="B6" s="1" t="s">
        <v>5</v>
      </c>
      <c r="C6" s="6">
        <v>0.15</v>
      </c>
      <c r="D6" s="3" t="s">
        <v>17</v>
      </c>
      <c r="E6" s="6">
        <f>+C6*SQRT(2)</f>
        <v>0.21213203435596426</v>
      </c>
      <c r="F6" s="3" t="s">
        <v>18</v>
      </c>
    </row>
    <row r="8" spans="2:6" x14ac:dyDescent="0.2">
      <c r="B8" s="1" t="s">
        <v>6</v>
      </c>
      <c r="C8" s="3">
        <f>+(LN(C2/C3)+(C5+C6^2/2)*C4)/(C6*SQRT(C4))</f>
        <v>-0.28200152313427651</v>
      </c>
    </row>
    <row r="9" spans="2:6" x14ac:dyDescent="0.2">
      <c r="B9" s="1" t="s">
        <v>7</v>
      </c>
      <c r="C9" s="3">
        <f>+C8-C6*SQRT(C4)</f>
        <v>-0.49413355749024079</v>
      </c>
    </row>
    <row r="10" spans="2:6" x14ac:dyDescent="0.2">
      <c r="B10" s="1" t="s">
        <v>8</v>
      </c>
      <c r="C10" s="7">
        <f>+NORMSDIST(C8)</f>
        <v>0.38897117119509378</v>
      </c>
    </row>
    <row r="11" spans="2:6" x14ac:dyDescent="0.2">
      <c r="B11" s="1" t="s">
        <v>9</v>
      </c>
      <c r="C11" s="7">
        <f>+NORMSDIST(C9)</f>
        <v>0.31060592991132224</v>
      </c>
    </row>
    <row r="12" spans="2:6" ht="15" thickBot="1" x14ac:dyDescent="0.25"/>
    <row r="13" spans="2:6" ht="15" thickBot="1" x14ac:dyDescent="0.25">
      <c r="B13" s="8" t="s">
        <v>10</v>
      </c>
      <c r="C13" s="9">
        <f>+C2*C10-C3*EXP(-C5*C4)*C11</f>
        <v>51.713730017950979</v>
      </c>
    </row>
    <row r="16" spans="2:6" x14ac:dyDescent="0.2">
      <c r="B16" s="1" t="s">
        <v>12</v>
      </c>
      <c r="C16" s="3">
        <f>+NORMSDIST(-C8)</f>
        <v>0.61102882880490617</v>
      </c>
    </row>
    <row r="17" spans="2:6" ht="15" thickBot="1" x14ac:dyDescent="0.25">
      <c r="B17" s="1" t="s">
        <v>13</v>
      </c>
      <c r="C17" s="3">
        <f>+NORMSDIST(-C9)</f>
        <v>0.68939407008867781</v>
      </c>
    </row>
    <row r="18" spans="2:6" ht="15" thickBot="1" x14ac:dyDescent="0.25">
      <c r="B18" s="8" t="s">
        <v>11</v>
      </c>
      <c r="C18" s="9">
        <f>+C3*EXP(-C5*C4)*C17-C2*C16</f>
        <v>137.5186316611024</v>
      </c>
    </row>
    <row r="21" spans="2:6" x14ac:dyDescent="0.2">
      <c r="B21" s="1" t="s">
        <v>0</v>
      </c>
      <c r="C21" s="2">
        <v>5200</v>
      </c>
    </row>
    <row r="22" spans="2:6" x14ac:dyDescent="0.2">
      <c r="B22" s="1" t="s">
        <v>1</v>
      </c>
      <c r="C22" s="2">
        <v>5000</v>
      </c>
      <c r="E22" s="10" t="s">
        <v>15</v>
      </c>
    </row>
    <row r="23" spans="2:6" x14ac:dyDescent="0.2">
      <c r="B23" s="1" t="s">
        <v>2</v>
      </c>
      <c r="C23" s="4">
        <v>18</v>
      </c>
      <c r="D23" s="5" t="s">
        <v>14</v>
      </c>
      <c r="E23" s="4">
        <f>+C23/12</f>
        <v>1.5</v>
      </c>
      <c r="F23" s="3" t="s">
        <v>16</v>
      </c>
    </row>
    <row r="24" spans="2:6" x14ac:dyDescent="0.2">
      <c r="B24" s="1" t="s">
        <v>4</v>
      </c>
      <c r="C24" s="6">
        <v>0.02</v>
      </c>
      <c r="D24" s="3" t="s">
        <v>19</v>
      </c>
      <c r="E24" s="6">
        <f>+C24*12</f>
        <v>0.24</v>
      </c>
      <c r="F24" s="3" t="s">
        <v>18</v>
      </c>
    </row>
    <row r="25" spans="2:6" x14ac:dyDescent="0.2">
      <c r="B25" s="1" t="s">
        <v>5</v>
      </c>
      <c r="C25" s="6">
        <v>0.1</v>
      </c>
      <c r="D25" s="3" t="s">
        <v>19</v>
      </c>
      <c r="E25" s="6">
        <f>+C25*SQRT(12)</f>
        <v>0.34641016151377546</v>
      </c>
      <c r="F25" s="3" t="s">
        <v>18</v>
      </c>
    </row>
    <row r="27" spans="2:6" x14ac:dyDescent="0.2">
      <c r="B27" s="1" t="s">
        <v>6</v>
      </c>
      <c r="C27" s="3">
        <f>+(LN(C21/C22)+(C24+C25^2/2)*C23)/(C25*SQRT(C23))</f>
        <v>1.153104279225347</v>
      </c>
      <c r="E27" s="3">
        <f>+(LN(C21/C22)+(E24+E25^2/2)*E23)/(E25*SQRT(E23))</f>
        <v>1.153104279225347</v>
      </c>
    </row>
    <row r="28" spans="2:6" x14ac:dyDescent="0.2">
      <c r="B28" s="1" t="s">
        <v>7</v>
      </c>
      <c r="C28" s="3">
        <f>+C27-C25*SQRT(C23)</f>
        <v>0.72884021051341841</v>
      </c>
      <c r="E28" s="3">
        <f>+E27-E25*SQRT(E23)</f>
        <v>0.72884021051341852</v>
      </c>
    </row>
    <row r="29" spans="2:6" x14ac:dyDescent="0.2">
      <c r="B29" s="1" t="s">
        <v>8</v>
      </c>
      <c r="C29" s="7">
        <f>+NORMSDIST(C27)</f>
        <v>0.87556620728009116</v>
      </c>
      <c r="E29" s="7">
        <f>+NORMSDIST(E27)</f>
        <v>0.87556620728009116</v>
      </c>
    </row>
    <row r="30" spans="2:6" x14ac:dyDescent="0.2">
      <c r="B30" s="1" t="s">
        <v>9</v>
      </c>
      <c r="C30" s="7">
        <f>+NORMSDIST(C28)</f>
        <v>0.76695029422670657</v>
      </c>
      <c r="E30" s="7">
        <f>+NORMSDIST(E28)</f>
        <v>0.76695029422670657</v>
      </c>
    </row>
    <row r="31" spans="2:6" ht="15" thickBot="1" x14ac:dyDescent="0.25"/>
    <row r="32" spans="2:6" ht="15" thickBot="1" x14ac:dyDescent="0.25">
      <c r="B32" s="8" t="s">
        <v>10</v>
      </c>
      <c r="C32" s="11">
        <f>+C21*C29-C22*EXP(-C24*C23)*C30</f>
        <v>1877.5289600805495</v>
      </c>
      <c r="E32" s="12">
        <f>+C21*E29-C22*EXP(-E24*E23)*E30</f>
        <v>1877.5289600805495</v>
      </c>
    </row>
    <row r="35" spans="2:6" x14ac:dyDescent="0.2">
      <c r="B35" s="1" t="s">
        <v>12</v>
      </c>
      <c r="C35" s="3">
        <f>+NORMSDIST(-C27)</f>
        <v>0.1244337927199088</v>
      </c>
    </row>
    <row r="36" spans="2:6" ht="15" thickBot="1" x14ac:dyDescent="0.25">
      <c r="B36" s="1" t="s">
        <v>13</v>
      </c>
      <c r="C36" s="3">
        <f>+NORMSDIST(-C28)</f>
        <v>0.23304970577329345</v>
      </c>
    </row>
    <row r="37" spans="2:6" ht="15" thickBot="1" x14ac:dyDescent="0.25">
      <c r="B37" s="8" t="s">
        <v>11</v>
      </c>
      <c r="C37" s="9">
        <f>+C22*EXP(-C24*C23)*C36-C21*C35</f>
        <v>165.91059043570499</v>
      </c>
    </row>
    <row r="39" spans="2:6" s="13" customFormat="1" x14ac:dyDescent="0.2"/>
    <row r="40" spans="2:6" x14ac:dyDescent="0.2">
      <c r="B40" s="14" t="s">
        <v>20</v>
      </c>
      <c r="C40" s="14"/>
      <c r="D40" s="14"/>
      <c r="E40" s="14"/>
      <c r="F40" s="14"/>
    </row>
    <row r="41" spans="2:6" x14ac:dyDescent="0.2">
      <c r="B41" s="14"/>
      <c r="C41" s="14"/>
      <c r="D41" s="14"/>
      <c r="E41" s="14"/>
      <c r="F41" s="14"/>
    </row>
    <row r="42" spans="2:6" x14ac:dyDescent="0.2">
      <c r="B42" s="1" t="s">
        <v>0</v>
      </c>
      <c r="C42" s="2">
        <v>5200</v>
      </c>
    </row>
    <row r="43" spans="2:6" x14ac:dyDescent="0.2">
      <c r="B43" s="1" t="s">
        <v>1</v>
      </c>
      <c r="C43" s="2">
        <v>5000</v>
      </c>
      <c r="E43" s="10" t="s">
        <v>15</v>
      </c>
    </row>
    <row r="44" spans="2:6" x14ac:dyDescent="0.2">
      <c r="B44" s="1" t="s">
        <v>2</v>
      </c>
      <c r="C44" s="4">
        <v>18</v>
      </c>
      <c r="D44" s="5" t="s">
        <v>14</v>
      </c>
      <c r="E44" s="4">
        <f>+C44/12</f>
        <v>1.5</v>
      </c>
      <c r="F44" s="3" t="s">
        <v>16</v>
      </c>
    </row>
    <row r="45" spans="2:6" x14ac:dyDescent="0.2">
      <c r="B45" s="1" t="s">
        <v>4</v>
      </c>
      <c r="C45" s="6">
        <v>0.02</v>
      </c>
      <c r="D45" s="3" t="s">
        <v>19</v>
      </c>
      <c r="E45" s="6">
        <f>+C45*12</f>
        <v>0.24</v>
      </c>
      <c r="F45" s="3" t="s">
        <v>18</v>
      </c>
    </row>
    <row r="46" spans="2:6" x14ac:dyDescent="0.2">
      <c r="B46" s="1" t="s">
        <v>21</v>
      </c>
      <c r="C46" s="6">
        <v>5.0000000000000001E-4</v>
      </c>
      <c r="D46" s="3" t="s">
        <v>19</v>
      </c>
      <c r="E46" s="6">
        <f>+C46*12</f>
        <v>6.0000000000000001E-3</v>
      </c>
      <c r="F46" s="3" t="s">
        <v>18</v>
      </c>
    </row>
    <row r="47" spans="2:6" x14ac:dyDescent="0.2">
      <c r="B47" s="1" t="s">
        <v>5</v>
      </c>
      <c r="C47" s="6">
        <v>0.1</v>
      </c>
      <c r="D47" s="3" t="s">
        <v>19</v>
      </c>
      <c r="E47" s="6">
        <f>+C47*SQRT(12)</f>
        <v>0.34641016151377546</v>
      </c>
      <c r="F47" s="3" t="s">
        <v>18</v>
      </c>
    </row>
    <row r="49" spans="2:5" x14ac:dyDescent="0.2">
      <c r="B49" s="1" t="s">
        <v>6</v>
      </c>
      <c r="C49" s="3">
        <f>+(LN(C42/C43)+(C45-C46+C47^2/2)*C44)/(C47*SQRT(C44))</f>
        <v>1.1318910757897505</v>
      </c>
      <c r="E49" s="3">
        <f>+(LN(C42/C43)+(E45-E46+E47^2/2)*E44)/(E47*SQRT(E44))</f>
        <v>1.1318910757897505</v>
      </c>
    </row>
    <row r="50" spans="2:5" x14ac:dyDescent="0.2">
      <c r="B50" s="1" t="s">
        <v>7</v>
      </c>
      <c r="C50" s="3">
        <f>+C49-C47*SQRT(C44)</f>
        <v>0.70762700707782189</v>
      </c>
      <c r="E50" s="3">
        <f>+E49-E47*SQRT(E44)</f>
        <v>0.707627007077822</v>
      </c>
    </row>
    <row r="51" spans="2:5" x14ac:dyDescent="0.2">
      <c r="B51" s="1" t="s">
        <v>8</v>
      </c>
      <c r="C51" s="7">
        <f>+NORMSDIST(C49)</f>
        <v>0.87115988447462267</v>
      </c>
      <c r="E51" s="7">
        <f>+NORMSDIST(E49)</f>
        <v>0.87115988447462267</v>
      </c>
    </row>
    <row r="52" spans="2:5" x14ac:dyDescent="0.2">
      <c r="B52" s="1" t="s">
        <v>9</v>
      </c>
      <c r="C52" s="7">
        <f>+NORMSDIST(C50)</f>
        <v>0.76041154156925472</v>
      </c>
      <c r="E52" s="7">
        <f>+NORMSDIST(E50)</f>
        <v>0.76041154156925472</v>
      </c>
    </row>
    <row r="53" spans="2:5" ht="15" thickBot="1" x14ac:dyDescent="0.25"/>
    <row r="54" spans="2:5" ht="15" thickBot="1" x14ac:dyDescent="0.25">
      <c r="B54" s="8" t="s">
        <v>10</v>
      </c>
      <c r="C54" s="9">
        <f>+C42*EXP(-C46*C44)*C51-C43*EXP(-C45*C44)*C52</f>
        <v>1836.8383806634183</v>
      </c>
      <c r="E54" s="15">
        <f>+C42*EXP(-E46*E44)*E51-C43*EXP(-E45*E44)*E52</f>
        <v>1836.8383806634183</v>
      </c>
    </row>
    <row r="57" spans="2:5" x14ac:dyDescent="0.2">
      <c r="B57" s="1" t="s">
        <v>12</v>
      </c>
      <c r="C57" s="3">
        <f>+NORMSDIST(-C49)</f>
        <v>0.1288401155253773</v>
      </c>
    </row>
    <row r="58" spans="2:5" ht="15" thickBot="1" x14ac:dyDescent="0.25">
      <c r="B58" s="1" t="s">
        <v>13</v>
      </c>
      <c r="C58" s="3">
        <f>+NORMSDIST(-C50)</f>
        <v>0.2395884584307453</v>
      </c>
    </row>
    <row r="59" spans="2:5" ht="15" thickBot="1" x14ac:dyDescent="0.25">
      <c r="B59" s="8" t="s">
        <v>11</v>
      </c>
      <c r="C59" s="9">
        <f>+C43*EXP(-C45*C44)*C58-C42*EXP(-C46*C44)*C57</f>
        <v>171.81004139957929</v>
      </c>
    </row>
  </sheetData>
  <mergeCells count="1">
    <mergeCell ref="B40:F4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MIGUEL JIMÉNEZ</cp:lastModifiedBy>
  <dcterms:created xsi:type="dcterms:W3CDTF">2015-10-26T21:32:55Z</dcterms:created>
  <dcterms:modified xsi:type="dcterms:W3CDTF">2020-11-24T22:37:44Z</dcterms:modified>
</cp:coreProperties>
</file>